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irtschaft\Beck\Allgemeine Vorschrift\Erhebungsmethodik_AFZS\Förderprogramm\"/>
    </mc:Choice>
  </mc:AlternateContent>
  <xr:revisionPtr revIDLastSave="0" documentId="13_ncr:1_{176607EC-52BA-4531-8B6F-14B09AB2E0FA}" xr6:coauthVersionLast="45" xr6:coauthVersionMax="45" xr10:uidLastSave="{00000000-0000-0000-0000-000000000000}"/>
  <bookViews>
    <workbookView xWindow="-98" yWindow="-98" windowWidth="20715" windowHeight="13276" xr2:uid="{00000000-000D-0000-FFFF-FFFF00000000}"/>
  </bookViews>
  <sheets>
    <sheet name="Kalkulation AFZ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8" i="2" l="1"/>
  <c r="D18" i="2"/>
  <c r="D27" i="2"/>
  <c r="E27" i="2"/>
  <c r="D28" i="2"/>
  <c r="E28" i="2"/>
  <c r="D29" i="2"/>
  <c r="E29" i="2"/>
  <c r="D30" i="2"/>
  <c r="E30" i="2"/>
  <c r="D31" i="2"/>
  <c r="E31" i="2"/>
  <c r="D32" i="2"/>
  <c r="E32" i="2"/>
  <c r="D33" i="2"/>
  <c r="E33" i="2"/>
  <c r="D34" i="2"/>
  <c r="E34" i="2"/>
  <c r="D35" i="2"/>
  <c r="E35" i="2"/>
  <c r="D36" i="2"/>
  <c r="E36" i="2"/>
  <c r="D37" i="2"/>
  <c r="E37" i="2"/>
  <c r="G18" i="2" l="1"/>
  <c r="F37" i="2"/>
  <c r="F29" i="2"/>
  <c r="G37" i="2"/>
  <c r="I37" i="2" s="1"/>
  <c r="J37" i="2" s="1"/>
  <c r="F27" i="2"/>
  <c r="F35" i="2"/>
  <c r="F31" i="2"/>
  <c r="F28" i="2"/>
  <c r="F36" i="2"/>
  <c r="F32" i="2"/>
  <c r="F33" i="2"/>
  <c r="F34" i="2"/>
  <c r="F30" i="2"/>
  <c r="G27" i="2" l="1"/>
  <c r="I27" i="2" s="1"/>
  <c r="J27" i="2" s="1"/>
  <c r="G28" i="2"/>
  <c r="I28" i="2" s="1"/>
  <c r="J28" i="2" s="1"/>
  <c r="G29" i="2"/>
  <c r="I29" i="2" s="1"/>
  <c r="J29" i="2" s="1"/>
  <c r="G30" i="2"/>
  <c r="I30" i="2" s="1"/>
  <c r="J30" i="2" s="1"/>
  <c r="G31" i="2"/>
  <c r="I31" i="2" s="1"/>
  <c r="J31" i="2" s="1"/>
  <c r="G32" i="2"/>
  <c r="I32" i="2" s="1"/>
  <c r="J32" i="2" s="1"/>
  <c r="G33" i="2"/>
  <c r="I33" i="2" s="1"/>
  <c r="J33" i="2" s="1"/>
  <c r="G34" i="2"/>
  <c r="I34" i="2" s="1"/>
  <c r="J34" i="2" s="1"/>
  <c r="G35" i="2"/>
  <c r="I35" i="2" s="1"/>
  <c r="J35" i="2" s="1"/>
  <c r="G36" i="2"/>
  <c r="I36" i="2" s="1"/>
  <c r="J36" i="2" s="1"/>
  <c r="C38" i="2" l="1"/>
  <c r="B38" i="2"/>
  <c r="E19" i="2" l="1"/>
  <c r="E20" i="2"/>
  <c r="E21" i="2"/>
  <c r="E22" i="2"/>
  <c r="E23" i="2"/>
  <c r="E24" i="2"/>
  <c r="E25" i="2"/>
  <c r="E26" i="2"/>
  <c r="D19" i="2"/>
  <c r="D20" i="2"/>
  <c r="D21" i="2"/>
  <c r="D22" i="2"/>
  <c r="D23" i="2"/>
  <c r="D24" i="2"/>
  <c r="D25" i="2"/>
  <c r="D26" i="2"/>
  <c r="F25" i="2" l="1"/>
  <c r="F21" i="2"/>
  <c r="F22" i="2"/>
  <c r="F23" i="2"/>
  <c r="F24" i="2"/>
  <c r="F20" i="2"/>
  <c r="F26" i="2"/>
  <c r="F18" i="2"/>
  <c r="I18" i="2"/>
  <c r="F19" i="2"/>
  <c r="E38" i="2"/>
  <c r="D38" i="2"/>
  <c r="G25" i="2"/>
  <c r="I25" i="2" s="1"/>
  <c r="J25" i="2" s="1"/>
  <c r="G26" i="2"/>
  <c r="I26" i="2" s="1"/>
  <c r="J26" i="2" s="1"/>
  <c r="G19" i="2"/>
  <c r="I19" i="2" s="1"/>
  <c r="G20" i="2"/>
  <c r="I20" i="2" s="1"/>
  <c r="J20" i="2" s="1"/>
  <c r="G21" i="2"/>
  <c r="I21" i="2" s="1"/>
  <c r="J21" i="2" s="1"/>
  <c r="G22" i="2"/>
  <c r="I22" i="2" s="1"/>
  <c r="J22" i="2" s="1"/>
  <c r="G23" i="2"/>
  <c r="I23" i="2" s="1"/>
  <c r="J23" i="2" s="1"/>
  <c r="G24" i="2"/>
  <c r="I24" i="2" s="1"/>
  <c r="J24" i="2" s="1"/>
  <c r="J18" i="2" l="1"/>
  <c r="I38" i="2"/>
  <c r="F38" i="2"/>
  <c r="J19" i="2"/>
  <c r="J38" i="2" l="1"/>
</calcChain>
</file>

<file path=xl/sharedStrings.xml><?xml version="1.0" encoding="utf-8"?>
<sst xmlns="http://schemas.openxmlformats.org/spreadsheetml/2006/main" count="26" uniqueCount="26">
  <si>
    <t>Fahrzeugbestand</t>
  </si>
  <si>
    <t>Grundgesamtheit</t>
  </si>
  <si>
    <t>Fahrzeugkategorie</t>
  </si>
  <si>
    <t>Summe</t>
  </si>
  <si>
    <t>Auswahlsatz</t>
  </si>
  <si>
    <t>Erhöhungsfaktor F</t>
  </si>
  <si>
    <t>Auszurüstende Fahrzeuge</t>
  </si>
  <si>
    <t>Fahrten/Tag</t>
  </si>
  <si>
    <t>Zählfahrten</t>
  </si>
  <si>
    <t>Zählungen/Frt</t>
  </si>
  <si>
    <t>Auszurüstende Fzg.</t>
  </si>
  <si>
    <t>Zwischenrechnung</t>
  </si>
  <si>
    <t>rechnerisch</t>
  </si>
  <si>
    <t>Kalkulation zur Ausrüstung der Busflotte mit Zählgeräten</t>
  </si>
  <si>
    <t>Statistische Parameter:</t>
  </si>
  <si>
    <t>Grundgesamtheit:</t>
  </si>
  <si>
    <t>Fahrzeugkategorien:</t>
  </si>
  <si>
    <t>Standardbus, Gelenkbus, Kleinbus, Fahrzeuge mit Anhänger, Doppeldecker, usw.</t>
  </si>
  <si>
    <t>Fahrzeuge, die einer Fahrzeugkategorie zugeordnet werden, müssen innerhalb dieser Kategorie freizügig einsetzbar sein.</t>
  </si>
  <si>
    <t>Anzahl Fahrplanfahrten innerhalb von 60 Werktagen (Tagen mit Schule im Zeitraum Februar-Mai), die mit dieser Fahrzeugkategorie bedient werden.</t>
  </si>
  <si>
    <t>Relative Streuung - V</t>
  </si>
  <si>
    <t>Relativer Stichprobenfehler - d</t>
  </si>
  <si>
    <t>Statistische Sicherheit - S</t>
  </si>
  <si>
    <t>Tabellenwert k für S=90%</t>
  </si>
  <si>
    <t>Für Unternehmensteilnetze, in denen der Fahrzeugeinsatz getrennt von den übrigen disponiert wird, sind jeweils separate Angaben erforderlich.</t>
  </si>
  <si>
    <t>Sofern 75% oder mehr Fahrzeuge der jeweiligen Fahrzeugkategorie mit Zählgeräten auszurüsten sind, wird eine vollständige Ausstattung empfohlen.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</si>
</sst>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6" fillId="0" borderId="2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vertical="center"/>
      <protection locked="0"/>
    </xf>
    <xf numFmtId="0" fontId="4" fillId="0" borderId="3" xfId="0" applyFont="1" applyFill="1" applyBorder="1" applyAlignment="1" applyProtection="1">
      <alignment horizontal="right" vertical="center" indent="2"/>
      <protection locked="0"/>
    </xf>
    <xf numFmtId="3" fontId="4" fillId="0" borderId="3" xfId="0" applyNumberFormat="1" applyFont="1" applyFill="1" applyBorder="1" applyAlignment="1" applyProtection="1">
      <alignment horizontal="right" vertical="center" indent="2"/>
      <protection locked="0"/>
    </xf>
    <xf numFmtId="0" fontId="4" fillId="0" borderId="1" xfId="0" applyFont="1" applyFill="1" applyBorder="1" applyAlignment="1" applyProtection="1">
      <alignment vertical="center"/>
      <protection locked="0"/>
    </xf>
    <xf numFmtId="0" fontId="4" fillId="0" borderId="1" xfId="0" applyFont="1" applyFill="1" applyBorder="1" applyAlignment="1" applyProtection="1">
      <alignment horizontal="right" vertical="center" indent="2"/>
      <protection locked="0"/>
    </xf>
    <xf numFmtId="3" fontId="4" fillId="0" borderId="1" xfId="0" applyNumberFormat="1" applyFont="1" applyFill="1" applyBorder="1" applyAlignment="1" applyProtection="1">
      <alignment horizontal="right" vertical="center" indent="2"/>
      <protection locked="0"/>
    </xf>
    <xf numFmtId="3" fontId="8" fillId="0" borderId="3" xfId="0" applyNumberFormat="1" applyFont="1" applyFill="1" applyBorder="1" applyAlignment="1" applyProtection="1">
      <alignment horizontal="right" vertical="center" indent="2"/>
    </xf>
    <xf numFmtId="3" fontId="8" fillId="0" borderId="3" xfId="1" applyNumberFormat="1" applyFont="1" applyFill="1" applyBorder="1" applyAlignment="1" applyProtection="1">
      <alignment horizontal="right" vertical="center" indent="2"/>
    </xf>
    <xf numFmtId="164" fontId="8" fillId="0" borderId="3" xfId="0" applyNumberFormat="1" applyFont="1" applyFill="1" applyBorder="1" applyAlignment="1" applyProtection="1">
      <alignment horizontal="right" vertical="center" indent="2"/>
    </xf>
    <xf numFmtId="165" fontId="8" fillId="0" borderId="3" xfId="0" applyNumberFormat="1" applyFont="1" applyFill="1" applyBorder="1" applyAlignment="1" applyProtection="1">
      <alignment horizontal="right" vertical="center" indent="2"/>
    </xf>
    <xf numFmtId="0" fontId="8" fillId="0" borderId="3" xfId="0" applyFont="1" applyFill="1" applyBorder="1" applyAlignment="1" applyProtection="1">
      <alignment horizontal="right" vertical="center" indent="2"/>
    </xf>
    <xf numFmtId="1" fontId="8" fillId="0" borderId="3" xfId="0" applyNumberFormat="1" applyFont="1" applyFill="1" applyBorder="1" applyAlignment="1" applyProtection="1">
      <alignment horizontal="right" vertical="center" indent="2"/>
    </xf>
    <xf numFmtId="3" fontId="8" fillId="0" borderId="1" xfId="0" applyNumberFormat="1" applyFont="1" applyFill="1" applyBorder="1" applyAlignment="1" applyProtection="1">
      <alignment horizontal="right" vertical="center" indent="2"/>
    </xf>
    <xf numFmtId="3" fontId="8" fillId="0" borderId="1" xfId="1" applyNumberFormat="1" applyFont="1" applyFill="1" applyBorder="1" applyAlignment="1" applyProtection="1">
      <alignment horizontal="right" vertical="center" indent="2"/>
    </xf>
    <xf numFmtId="164" fontId="8" fillId="0" borderId="1" xfId="0" applyNumberFormat="1" applyFont="1" applyFill="1" applyBorder="1" applyAlignment="1" applyProtection="1">
      <alignment horizontal="right" vertical="center" indent="2"/>
    </xf>
    <xf numFmtId="165" fontId="8" fillId="0" borderId="1" xfId="0" applyNumberFormat="1" applyFont="1" applyFill="1" applyBorder="1" applyAlignment="1" applyProtection="1">
      <alignment horizontal="right" vertical="center" indent="2"/>
    </xf>
    <xf numFmtId="0" fontId="8" fillId="0" borderId="1" xfId="0" applyFont="1" applyFill="1" applyBorder="1" applyAlignment="1" applyProtection="1">
      <alignment horizontal="right" vertical="center" indent="2"/>
    </xf>
    <xf numFmtId="1" fontId="8" fillId="0" borderId="1" xfId="0" applyNumberFormat="1" applyFont="1" applyFill="1" applyBorder="1" applyAlignment="1" applyProtection="1">
      <alignment horizontal="right" vertical="center" indent="2"/>
    </xf>
    <xf numFmtId="3" fontId="6" fillId="0" borderId="3" xfId="0" applyNumberFormat="1" applyFont="1" applyFill="1" applyBorder="1" applyAlignment="1" applyProtection="1">
      <alignment horizontal="right" vertical="center" indent="2"/>
    </xf>
    <xf numFmtId="0" fontId="2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9" fontId="7" fillId="0" borderId="0" xfId="0" applyNumberFormat="1" applyFont="1" applyFill="1" applyAlignment="1" applyProtection="1">
      <alignment horizontal="left" vertical="center"/>
    </xf>
    <xf numFmtId="0" fontId="7" fillId="0" borderId="0" xfId="0" applyFont="1" applyFill="1" applyAlignment="1" applyProtection="1">
      <alignment horizontal="left" vertical="center"/>
    </xf>
    <xf numFmtId="165" fontId="7" fillId="0" borderId="0" xfId="0" applyNumberFormat="1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left" vertical="center"/>
    </xf>
    <xf numFmtId="9" fontId="7" fillId="0" borderId="0" xfId="1" applyNumberFormat="1" applyFont="1" applyFill="1" applyAlignment="1" applyProtection="1">
      <alignment horizontal="left" vertical="center"/>
    </xf>
    <xf numFmtId="0" fontId="6" fillId="0" borderId="3" xfId="0" applyFont="1" applyFill="1" applyBorder="1" applyAlignment="1" applyProtection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10" fontId="4" fillId="2" borderId="0" xfId="0" applyNumberFormat="1" applyFont="1" applyFill="1" applyAlignment="1">
      <alignment vertical="center"/>
    </xf>
  </cellXfs>
  <cellStyles count="2">
    <cellStyle name="Prozent" xfId="1" builtinId="5"/>
    <cellStyle name="Standard" xfId="0" builtinId="0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0"/>
  <sheetViews>
    <sheetView tabSelected="1" workbookViewId="0">
      <selection activeCell="A18" sqref="A18"/>
    </sheetView>
  </sheetViews>
  <sheetFormatPr baseColWidth="10" defaultColWidth="11.3984375" defaultRowHeight="13.5" x14ac:dyDescent="0.45"/>
  <cols>
    <col min="1" max="1" width="30" style="4" customWidth="1"/>
    <col min="2" max="3" width="20" style="4" customWidth="1"/>
    <col min="4" max="6" width="14.265625" style="4" hidden="1" customWidth="1"/>
    <col min="7" max="8" width="20" style="4" customWidth="1"/>
    <col min="9" max="9" width="28.1328125" style="4" hidden="1" customWidth="1"/>
    <col min="10" max="10" width="21.3984375" style="4" bestFit="1" customWidth="1"/>
    <col min="11" max="11" width="11.3984375" style="2"/>
    <col min="12" max="12" width="20.3984375" style="2" bestFit="1" customWidth="1"/>
    <col min="13" max="16384" width="11.3984375" style="2"/>
  </cols>
  <sheetData>
    <row r="1" spans="1:13" s="1" customFormat="1" ht="20.65" x14ac:dyDescent="0.45">
      <c r="A1" s="27" t="s">
        <v>13</v>
      </c>
      <c r="B1" s="28"/>
      <c r="C1" s="28"/>
      <c r="D1" s="28"/>
      <c r="E1" s="28"/>
      <c r="F1" s="28"/>
      <c r="G1" s="28"/>
      <c r="H1" s="28"/>
      <c r="I1" s="28"/>
      <c r="J1" s="28"/>
      <c r="K1" s="37"/>
      <c r="L1" s="37"/>
      <c r="M1" s="37"/>
    </row>
    <row r="2" spans="1:13" x14ac:dyDescent="0.45">
      <c r="A2" s="29"/>
      <c r="B2" s="29"/>
      <c r="C2" s="29"/>
      <c r="D2" s="29"/>
      <c r="E2" s="29"/>
      <c r="F2" s="29"/>
      <c r="G2" s="29"/>
      <c r="H2" s="29"/>
      <c r="I2" s="29"/>
      <c r="J2" s="29"/>
      <c r="K2" s="38"/>
      <c r="L2" s="38"/>
      <c r="M2" s="38"/>
    </row>
    <row r="3" spans="1:13" x14ac:dyDescent="0.45">
      <c r="A3" s="29" t="s">
        <v>14</v>
      </c>
      <c r="B3" s="29"/>
      <c r="C3" s="29"/>
      <c r="D3" s="29"/>
      <c r="E3" s="29"/>
      <c r="F3" s="29"/>
      <c r="G3" s="29"/>
      <c r="H3" s="29"/>
      <c r="I3" s="29"/>
      <c r="J3" s="29"/>
      <c r="K3" s="38"/>
      <c r="L3" s="38"/>
      <c r="M3" s="38"/>
    </row>
    <row r="4" spans="1:13" ht="13.9" x14ac:dyDescent="0.45">
      <c r="A4" s="29" t="s">
        <v>22</v>
      </c>
      <c r="B4" s="30">
        <v>0.9</v>
      </c>
      <c r="C4" s="29"/>
      <c r="D4" s="29"/>
      <c r="E4" s="29"/>
      <c r="F4" s="29"/>
      <c r="G4" s="29"/>
      <c r="H4" s="29"/>
      <c r="I4" s="29"/>
      <c r="J4" s="29"/>
      <c r="K4" s="38"/>
      <c r="L4" s="38"/>
      <c r="M4" s="38"/>
    </row>
    <row r="5" spans="1:13" ht="13.9" x14ac:dyDescent="0.45">
      <c r="A5" s="29" t="s">
        <v>23</v>
      </c>
      <c r="B5" s="31">
        <v>1.645</v>
      </c>
      <c r="C5" s="29"/>
      <c r="D5" s="29"/>
      <c r="E5" s="29"/>
      <c r="F5" s="29"/>
      <c r="G5" s="29"/>
      <c r="H5" s="29"/>
      <c r="I5" s="29"/>
      <c r="J5" s="29"/>
      <c r="K5" s="38"/>
      <c r="L5" s="38"/>
      <c r="M5" s="38"/>
    </row>
    <row r="6" spans="1:13" ht="13.9" x14ac:dyDescent="0.45">
      <c r="A6" s="29" t="s">
        <v>21</v>
      </c>
      <c r="B6" s="32">
        <v>0.05</v>
      </c>
      <c r="C6" s="29"/>
      <c r="D6" s="29"/>
      <c r="E6" s="29"/>
      <c r="F6" s="29"/>
      <c r="G6" s="33"/>
      <c r="H6" s="29"/>
      <c r="I6" s="29"/>
      <c r="J6" s="29"/>
      <c r="K6" s="38"/>
      <c r="L6" s="38"/>
      <c r="M6" s="38"/>
    </row>
    <row r="7" spans="1:13" ht="13.9" x14ac:dyDescent="0.45">
      <c r="A7" s="34" t="s">
        <v>20</v>
      </c>
      <c r="B7" s="35">
        <v>1</v>
      </c>
      <c r="C7" s="29"/>
      <c r="D7" s="29"/>
      <c r="E7" s="29"/>
      <c r="F7" s="29"/>
      <c r="G7" s="29"/>
      <c r="H7" s="29"/>
      <c r="I7" s="29"/>
      <c r="J7" s="29"/>
      <c r="K7" s="38"/>
      <c r="L7" s="38"/>
      <c r="M7" s="38"/>
    </row>
    <row r="8" spans="1:13" x14ac:dyDescent="0.45">
      <c r="A8" s="29"/>
      <c r="B8" s="29"/>
      <c r="C8" s="29"/>
      <c r="D8" s="29"/>
      <c r="E8" s="29"/>
      <c r="F8" s="29"/>
      <c r="G8" s="29"/>
      <c r="H8" s="29"/>
      <c r="I8" s="29"/>
      <c r="J8" s="29"/>
      <c r="K8" s="38"/>
      <c r="L8" s="38"/>
      <c r="M8" s="38"/>
    </row>
    <row r="9" spans="1:13" x14ac:dyDescent="0.45">
      <c r="A9" s="29" t="s">
        <v>16</v>
      </c>
      <c r="B9" s="29" t="s">
        <v>17</v>
      </c>
      <c r="C9" s="29"/>
      <c r="D9" s="29"/>
      <c r="E9" s="29"/>
      <c r="F9" s="29"/>
      <c r="G9" s="29"/>
      <c r="H9" s="29"/>
      <c r="I9" s="29"/>
      <c r="J9" s="29"/>
      <c r="K9" s="38"/>
      <c r="L9" s="38"/>
      <c r="M9" s="38"/>
    </row>
    <row r="10" spans="1:13" x14ac:dyDescent="0.45">
      <c r="A10" s="29"/>
      <c r="B10" s="29" t="s">
        <v>18</v>
      </c>
      <c r="C10" s="29"/>
      <c r="D10" s="29"/>
      <c r="E10" s="29"/>
      <c r="F10" s="29"/>
      <c r="G10" s="29"/>
      <c r="H10" s="29"/>
      <c r="I10" s="29"/>
      <c r="J10" s="29"/>
      <c r="K10" s="38"/>
      <c r="L10" s="38"/>
      <c r="M10" s="38"/>
    </row>
    <row r="11" spans="1:13" x14ac:dyDescent="0.45">
      <c r="A11" s="29" t="s">
        <v>15</v>
      </c>
      <c r="B11" s="29" t="s">
        <v>19</v>
      </c>
      <c r="C11" s="29"/>
      <c r="D11" s="29"/>
      <c r="E11" s="29"/>
      <c r="F11" s="29"/>
      <c r="G11" s="29"/>
      <c r="H11" s="29"/>
      <c r="I11" s="29"/>
      <c r="J11" s="29"/>
      <c r="K11" s="38"/>
      <c r="L11" s="38"/>
      <c r="M11" s="38"/>
    </row>
    <row r="12" spans="1:13" x14ac:dyDescent="0.45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38"/>
      <c r="L12" s="38"/>
      <c r="M12" s="38"/>
    </row>
    <row r="13" spans="1:13" x14ac:dyDescent="0.45">
      <c r="A13" s="29" t="s">
        <v>24</v>
      </c>
      <c r="B13" s="29"/>
      <c r="C13" s="29"/>
      <c r="D13" s="29"/>
      <c r="E13" s="29"/>
      <c r="F13" s="29"/>
      <c r="G13" s="29"/>
      <c r="H13" s="29"/>
      <c r="I13" s="29"/>
      <c r="J13" s="29"/>
      <c r="K13" s="38"/>
      <c r="L13" s="38"/>
      <c r="M13" s="38"/>
    </row>
    <row r="14" spans="1:13" x14ac:dyDescent="0.45">
      <c r="A14" s="29" t="s">
        <v>25</v>
      </c>
      <c r="B14" s="29"/>
      <c r="C14" s="29"/>
      <c r="D14" s="29"/>
      <c r="E14" s="29"/>
      <c r="F14" s="29"/>
      <c r="G14" s="29"/>
      <c r="H14" s="29"/>
      <c r="I14" s="29"/>
      <c r="J14" s="29"/>
      <c r="K14" s="38"/>
      <c r="L14" s="38"/>
      <c r="M14" s="38"/>
    </row>
    <row r="15" spans="1:13" x14ac:dyDescent="0.45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38"/>
      <c r="L15" s="38"/>
      <c r="M15" s="38"/>
    </row>
    <row r="16" spans="1:13" x14ac:dyDescent="0.45">
      <c r="A16" s="29"/>
      <c r="B16" s="29"/>
      <c r="C16" s="29"/>
      <c r="D16" s="29" t="s">
        <v>11</v>
      </c>
      <c r="E16" s="29"/>
      <c r="F16" s="29"/>
      <c r="G16" s="29"/>
      <c r="H16" s="29"/>
      <c r="I16" s="29" t="s">
        <v>12</v>
      </c>
      <c r="J16" s="29"/>
      <c r="K16" s="38"/>
      <c r="L16" s="38"/>
      <c r="M16" s="38"/>
    </row>
    <row r="17" spans="1:13" ht="14.25" thickBot="1" x14ac:dyDescent="0.5">
      <c r="A17" s="5" t="s">
        <v>2</v>
      </c>
      <c r="B17" s="5" t="s">
        <v>0</v>
      </c>
      <c r="C17" s="5" t="s">
        <v>1</v>
      </c>
      <c r="D17" s="6" t="s">
        <v>7</v>
      </c>
      <c r="E17" s="6" t="s">
        <v>8</v>
      </c>
      <c r="F17" s="6" t="s">
        <v>9</v>
      </c>
      <c r="G17" s="7" t="s">
        <v>4</v>
      </c>
      <c r="H17" s="6" t="s">
        <v>5</v>
      </c>
      <c r="I17" s="6" t="s">
        <v>6</v>
      </c>
      <c r="J17" s="6" t="s">
        <v>10</v>
      </c>
      <c r="K17" s="38"/>
      <c r="L17" s="38"/>
      <c r="M17" s="38"/>
    </row>
    <row r="18" spans="1:13" ht="13.9" thickTop="1" x14ac:dyDescent="0.45">
      <c r="A18" s="8"/>
      <c r="B18" s="9"/>
      <c r="C18" s="10"/>
      <c r="D18" s="14">
        <f>C18/60</f>
        <v>0</v>
      </c>
      <c r="E18" s="15">
        <f>($B$5*$B$5)*($B$7*$B$7)*C18/(($B$6*$B$6)*(C18-1)+($B$5*$B$5)*($B$7*$B$7))</f>
        <v>0</v>
      </c>
      <c r="F18" s="16" t="e">
        <f t="shared" ref="F18:F26" si="0">E18/D18</f>
        <v>#DIV/0!</v>
      </c>
      <c r="G18" s="17" t="e">
        <f>(IF(E18&lt;D18,D18,E18)/C18)</f>
        <v>#DIV/0!</v>
      </c>
      <c r="H18" s="18">
        <v>6</v>
      </c>
      <c r="I18" s="18" t="e">
        <f>ROUNDUP(G18*H18*B18,0)</f>
        <v>#DIV/0!</v>
      </c>
      <c r="J18" s="19" t="e">
        <f>IF(I18&gt;B18,B18,I18)</f>
        <v>#DIV/0!</v>
      </c>
      <c r="K18" s="38"/>
      <c r="L18" s="38"/>
      <c r="M18" s="39"/>
    </row>
    <row r="19" spans="1:13" x14ac:dyDescent="0.45">
      <c r="A19" s="11"/>
      <c r="B19" s="12"/>
      <c r="C19" s="13"/>
      <c r="D19" s="20">
        <f t="shared" ref="D19:D26" si="1">C19/60</f>
        <v>0</v>
      </c>
      <c r="E19" s="21">
        <f t="shared" ref="E19:E26" si="2">($B$5*$B$5)*($B$7*$B$7)*C19/(($B$6*$B$6)*(C19-1)+($B$5*$B$5)*($B$7*$B$7))</f>
        <v>0</v>
      </c>
      <c r="F19" s="22" t="e">
        <f t="shared" si="0"/>
        <v>#DIV/0!</v>
      </c>
      <c r="G19" s="23" t="e">
        <f t="shared" ref="G19:G26" si="3">(IF(E19&lt;D19,D19,E19)/C19)</f>
        <v>#DIV/0!</v>
      </c>
      <c r="H19" s="24">
        <v>6</v>
      </c>
      <c r="I19" s="24" t="e">
        <f t="shared" ref="I19:I26" si="4">ROUNDUP(G19*H19*B19,0)</f>
        <v>#DIV/0!</v>
      </c>
      <c r="J19" s="25" t="e">
        <f t="shared" ref="J19:J26" si="5">IF(I19&gt;B19,B19,I19)</f>
        <v>#DIV/0!</v>
      </c>
      <c r="K19" s="38"/>
      <c r="L19" s="38"/>
      <c r="M19" s="39"/>
    </row>
    <row r="20" spans="1:13" x14ac:dyDescent="0.45">
      <c r="A20" s="11"/>
      <c r="B20" s="12"/>
      <c r="C20" s="13"/>
      <c r="D20" s="20">
        <f t="shared" si="1"/>
        <v>0</v>
      </c>
      <c r="E20" s="21">
        <f t="shared" si="2"/>
        <v>0</v>
      </c>
      <c r="F20" s="22" t="e">
        <f t="shared" si="0"/>
        <v>#DIV/0!</v>
      </c>
      <c r="G20" s="23" t="e">
        <f t="shared" si="3"/>
        <v>#DIV/0!</v>
      </c>
      <c r="H20" s="24">
        <v>6</v>
      </c>
      <c r="I20" s="24" t="e">
        <f t="shared" si="4"/>
        <v>#DIV/0!</v>
      </c>
      <c r="J20" s="25" t="e">
        <f t="shared" si="5"/>
        <v>#DIV/0!</v>
      </c>
      <c r="K20" s="38"/>
      <c r="L20" s="38"/>
      <c r="M20" s="39"/>
    </row>
    <row r="21" spans="1:13" x14ac:dyDescent="0.45">
      <c r="A21" s="11"/>
      <c r="B21" s="12"/>
      <c r="C21" s="13"/>
      <c r="D21" s="20">
        <f t="shared" si="1"/>
        <v>0</v>
      </c>
      <c r="E21" s="21">
        <f t="shared" si="2"/>
        <v>0</v>
      </c>
      <c r="F21" s="22" t="e">
        <f t="shared" si="0"/>
        <v>#DIV/0!</v>
      </c>
      <c r="G21" s="23" t="e">
        <f t="shared" si="3"/>
        <v>#DIV/0!</v>
      </c>
      <c r="H21" s="24">
        <v>6</v>
      </c>
      <c r="I21" s="24" t="e">
        <f t="shared" si="4"/>
        <v>#DIV/0!</v>
      </c>
      <c r="J21" s="25" t="e">
        <f t="shared" si="5"/>
        <v>#DIV/0!</v>
      </c>
      <c r="K21" s="38"/>
      <c r="L21" s="38"/>
      <c r="M21" s="39"/>
    </row>
    <row r="22" spans="1:13" x14ac:dyDescent="0.45">
      <c r="A22" s="11"/>
      <c r="B22" s="12"/>
      <c r="C22" s="13"/>
      <c r="D22" s="20">
        <f t="shared" si="1"/>
        <v>0</v>
      </c>
      <c r="E22" s="21">
        <f t="shared" si="2"/>
        <v>0</v>
      </c>
      <c r="F22" s="22" t="e">
        <f t="shared" si="0"/>
        <v>#DIV/0!</v>
      </c>
      <c r="G22" s="23" t="e">
        <f t="shared" si="3"/>
        <v>#DIV/0!</v>
      </c>
      <c r="H22" s="24">
        <v>6</v>
      </c>
      <c r="I22" s="24" t="e">
        <f t="shared" si="4"/>
        <v>#DIV/0!</v>
      </c>
      <c r="J22" s="25" t="e">
        <f t="shared" si="5"/>
        <v>#DIV/0!</v>
      </c>
      <c r="K22" s="38"/>
      <c r="L22" s="38"/>
      <c r="M22" s="39"/>
    </row>
    <row r="23" spans="1:13" x14ac:dyDescent="0.45">
      <c r="A23" s="11"/>
      <c r="B23" s="12"/>
      <c r="C23" s="13"/>
      <c r="D23" s="20">
        <f t="shared" si="1"/>
        <v>0</v>
      </c>
      <c r="E23" s="21">
        <f t="shared" si="2"/>
        <v>0</v>
      </c>
      <c r="F23" s="22" t="e">
        <f t="shared" si="0"/>
        <v>#DIV/0!</v>
      </c>
      <c r="G23" s="23" t="e">
        <f t="shared" si="3"/>
        <v>#DIV/0!</v>
      </c>
      <c r="H23" s="24">
        <v>6</v>
      </c>
      <c r="I23" s="24" t="e">
        <f t="shared" si="4"/>
        <v>#DIV/0!</v>
      </c>
      <c r="J23" s="25" t="e">
        <f t="shared" si="5"/>
        <v>#DIV/0!</v>
      </c>
      <c r="K23" s="38"/>
      <c r="L23" s="38"/>
      <c r="M23" s="39"/>
    </row>
    <row r="24" spans="1:13" x14ac:dyDescent="0.45">
      <c r="A24" s="11"/>
      <c r="B24" s="12"/>
      <c r="C24" s="13"/>
      <c r="D24" s="20">
        <f t="shared" si="1"/>
        <v>0</v>
      </c>
      <c r="E24" s="21">
        <f t="shared" si="2"/>
        <v>0</v>
      </c>
      <c r="F24" s="22" t="e">
        <f t="shared" si="0"/>
        <v>#DIV/0!</v>
      </c>
      <c r="G24" s="23" t="e">
        <f t="shared" si="3"/>
        <v>#DIV/0!</v>
      </c>
      <c r="H24" s="24">
        <v>6</v>
      </c>
      <c r="I24" s="24" t="e">
        <f t="shared" si="4"/>
        <v>#DIV/0!</v>
      </c>
      <c r="J24" s="25" t="e">
        <f t="shared" si="5"/>
        <v>#DIV/0!</v>
      </c>
      <c r="K24" s="38"/>
      <c r="L24" s="38"/>
      <c r="M24" s="39"/>
    </row>
    <row r="25" spans="1:13" x14ac:dyDescent="0.45">
      <c r="A25" s="11"/>
      <c r="B25" s="12"/>
      <c r="C25" s="13"/>
      <c r="D25" s="20">
        <f t="shared" si="1"/>
        <v>0</v>
      </c>
      <c r="E25" s="21">
        <f t="shared" si="2"/>
        <v>0</v>
      </c>
      <c r="F25" s="22" t="e">
        <f t="shared" si="0"/>
        <v>#DIV/0!</v>
      </c>
      <c r="G25" s="23" t="e">
        <f t="shared" si="3"/>
        <v>#DIV/0!</v>
      </c>
      <c r="H25" s="24">
        <v>6</v>
      </c>
      <c r="I25" s="24" t="e">
        <f t="shared" si="4"/>
        <v>#DIV/0!</v>
      </c>
      <c r="J25" s="25" t="e">
        <f t="shared" si="5"/>
        <v>#DIV/0!</v>
      </c>
      <c r="K25" s="38"/>
      <c r="L25" s="38"/>
      <c r="M25" s="39"/>
    </row>
    <row r="26" spans="1:13" x14ac:dyDescent="0.45">
      <c r="A26" s="11"/>
      <c r="B26" s="12"/>
      <c r="C26" s="13"/>
      <c r="D26" s="20">
        <f t="shared" si="1"/>
        <v>0</v>
      </c>
      <c r="E26" s="21">
        <f t="shared" si="2"/>
        <v>0</v>
      </c>
      <c r="F26" s="22" t="e">
        <f t="shared" si="0"/>
        <v>#DIV/0!</v>
      </c>
      <c r="G26" s="23" t="e">
        <f t="shared" si="3"/>
        <v>#DIV/0!</v>
      </c>
      <c r="H26" s="24">
        <v>6</v>
      </c>
      <c r="I26" s="24" t="e">
        <f t="shared" si="4"/>
        <v>#DIV/0!</v>
      </c>
      <c r="J26" s="25" t="e">
        <f t="shared" si="5"/>
        <v>#DIV/0!</v>
      </c>
      <c r="K26" s="38"/>
      <c r="L26" s="38"/>
      <c r="M26" s="39"/>
    </row>
    <row r="27" spans="1:13" x14ac:dyDescent="0.45">
      <c r="A27" s="11"/>
      <c r="B27" s="12"/>
      <c r="C27" s="13"/>
      <c r="D27" s="20">
        <f t="shared" ref="D27:D37" si="6">C27/60</f>
        <v>0</v>
      </c>
      <c r="E27" s="21">
        <f t="shared" ref="E27:E37" si="7">($B$5*$B$5)*($B$7*$B$7)*C27/(($B$6*$B$6)*(C27-1)+($B$5*$B$5)*($B$7*$B$7))</f>
        <v>0</v>
      </c>
      <c r="F27" s="22" t="e">
        <f t="shared" ref="F27:F37" si="8">E27/D27</f>
        <v>#DIV/0!</v>
      </c>
      <c r="G27" s="23" t="e">
        <f t="shared" ref="G27:G36" si="9">(IF(E27&lt;D27,D27,E27)/C27)</f>
        <v>#DIV/0!</v>
      </c>
      <c r="H27" s="24">
        <v>6</v>
      </c>
      <c r="I27" s="24" t="e">
        <f t="shared" ref="I27:I36" si="10">ROUNDUP(G27*H27*B27,0)</f>
        <v>#DIV/0!</v>
      </c>
      <c r="J27" s="25" t="e">
        <f t="shared" ref="J27:J36" si="11">IF(I27&gt;B27,B27,I27)</f>
        <v>#DIV/0!</v>
      </c>
      <c r="K27" s="38"/>
      <c r="L27" s="38"/>
      <c r="M27" s="39"/>
    </row>
    <row r="28" spans="1:13" x14ac:dyDescent="0.45">
      <c r="A28" s="11"/>
      <c r="B28" s="12"/>
      <c r="C28" s="13"/>
      <c r="D28" s="20">
        <f t="shared" si="6"/>
        <v>0</v>
      </c>
      <c r="E28" s="21">
        <f t="shared" si="7"/>
        <v>0</v>
      </c>
      <c r="F28" s="22" t="e">
        <f t="shared" si="8"/>
        <v>#DIV/0!</v>
      </c>
      <c r="G28" s="23" t="e">
        <f t="shared" si="9"/>
        <v>#DIV/0!</v>
      </c>
      <c r="H28" s="24">
        <v>6</v>
      </c>
      <c r="I28" s="24" t="e">
        <f t="shared" si="10"/>
        <v>#DIV/0!</v>
      </c>
      <c r="J28" s="25" t="e">
        <f t="shared" si="11"/>
        <v>#DIV/0!</v>
      </c>
      <c r="K28" s="38"/>
      <c r="L28" s="38"/>
      <c r="M28" s="39"/>
    </row>
    <row r="29" spans="1:13" x14ac:dyDescent="0.45">
      <c r="A29" s="11"/>
      <c r="B29" s="12"/>
      <c r="C29" s="13"/>
      <c r="D29" s="20">
        <f t="shared" si="6"/>
        <v>0</v>
      </c>
      <c r="E29" s="21">
        <f t="shared" si="7"/>
        <v>0</v>
      </c>
      <c r="F29" s="22" t="e">
        <f t="shared" si="8"/>
        <v>#DIV/0!</v>
      </c>
      <c r="G29" s="23" t="e">
        <f t="shared" si="9"/>
        <v>#DIV/0!</v>
      </c>
      <c r="H29" s="24">
        <v>6</v>
      </c>
      <c r="I29" s="24" t="e">
        <f t="shared" si="10"/>
        <v>#DIV/0!</v>
      </c>
      <c r="J29" s="25" t="e">
        <f t="shared" si="11"/>
        <v>#DIV/0!</v>
      </c>
      <c r="K29" s="38"/>
      <c r="L29" s="38"/>
      <c r="M29" s="39"/>
    </row>
    <row r="30" spans="1:13" x14ac:dyDescent="0.45">
      <c r="A30" s="11"/>
      <c r="B30" s="12"/>
      <c r="C30" s="13"/>
      <c r="D30" s="20">
        <f t="shared" si="6"/>
        <v>0</v>
      </c>
      <c r="E30" s="21">
        <f t="shared" si="7"/>
        <v>0</v>
      </c>
      <c r="F30" s="22" t="e">
        <f t="shared" si="8"/>
        <v>#DIV/0!</v>
      </c>
      <c r="G30" s="23" t="e">
        <f t="shared" si="9"/>
        <v>#DIV/0!</v>
      </c>
      <c r="H30" s="24">
        <v>6</v>
      </c>
      <c r="I30" s="24" t="e">
        <f t="shared" si="10"/>
        <v>#DIV/0!</v>
      </c>
      <c r="J30" s="25" t="e">
        <f t="shared" si="11"/>
        <v>#DIV/0!</v>
      </c>
      <c r="K30" s="38"/>
      <c r="L30" s="38"/>
      <c r="M30" s="39"/>
    </row>
    <row r="31" spans="1:13" x14ac:dyDescent="0.45">
      <c r="A31" s="11"/>
      <c r="B31" s="12"/>
      <c r="C31" s="13"/>
      <c r="D31" s="20">
        <f t="shared" si="6"/>
        <v>0</v>
      </c>
      <c r="E31" s="21">
        <f t="shared" si="7"/>
        <v>0</v>
      </c>
      <c r="F31" s="22" t="e">
        <f t="shared" si="8"/>
        <v>#DIV/0!</v>
      </c>
      <c r="G31" s="23" t="e">
        <f t="shared" si="9"/>
        <v>#DIV/0!</v>
      </c>
      <c r="H31" s="24">
        <v>6</v>
      </c>
      <c r="I31" s="24" t="e">
        <f t="shared" si="10"/>
        <v>#DIV/0!</v>
      </c>
      <c r="J31" s="25" t="e">
        <f t="shared" si="11"/>
        <v>#DIV/0!</v>
      </c>
      <c r="K31" s="38"/>
      <c r="L31" s="38"/>
      <c r="M31" s="39"/>
    </row>
    <row r="32" spans="1:13" x14ac:dyDescent="0.45">
      <c r="A32" s="11"/>
      <c r="B32" s="12"/>
      <c r="C32" s="13"/>
      <c r="D32" s="20">
        <f t="shared" si="6"/>
        <v>0</v>
      </c>
      <c r="E32" s="21">
        <f t="shared" si="7"/>
        <v>0</v>
      </c>
      <c r="F32" s="22" t="e">
        <f t="shared" si="8"/>
        <v>#DIV/0!</v>
      </c>
      <c r="G32" s="23" t="e">
        <f t="shared" si="9"/>
        <v>#DIV/0!</v>
      </c>
      <c r="H32" s="24">
        <v>6</v>
      </c>
      <c r="I32" s="24" t="e">
        <f t="shared" si="10"/>
        <v>#DIV/0!</v>
      </c>
      <c r="J32" s="25" t="e">
        <f t="shared" si="11"/>
        <v>#DIV/0!</v>
      </c>
      <c r="K32" s="38"/>
      <c r="L32" s="38"/>
      <c r="M32" s="39"/>
    </row>
    <row r="33" spans="1:13" x14ac:dyDescent="0.45">
      <c r="A33" s="11"/>
      <c r="B33" s="12"/>
      <c r="C33" s="13"/>
      <c r="D33" s="20">
        <f t="shared" si="6"/>
        <v>0</v>
      </c>
      <c r="E33" s="21">
        <f t="shared" si="7"/>
        <v>0</v>
      </c>
      <c r="F33" s="22" t="e">
        <f t="shared" si="8"/>
        <v>#DIV/0!</v>
      </c>
      <c r="G33" s="23" t="e">
        <f t="shared" si="9"/>
        <v>#DIV/0!</v>
      </c>
      <c r="H33" s="24">
        <v>6</v>
      </c>
      <c r="I33" s="24" t="e">
        <f t="shared" si="10"/>
        <v>#DIV/0!</v>
      </c>
      <c r="J33" s="25" t="e">
        <f t="shared" si="11"/>
        <v>#DIV/0!</v>
      </c>
      <c r="K33" s="38"/>
      <c r="L33" s="38"/>
      <c r="M33" s="39"/>
    </row>
    <row r="34" spans="1:13" x14ac:dyDescent="0.45">
      <c r="A34" s="11"/>
      <c r="B34" s="12"/>
      <c r="C34" s="13"/>
      <c r="D34" s="20">
        <f t="shared" si="6"/>
        <v>0</v>
      </c>
      <c r="E34" s="21">
        <f t="shared" si="7"/>
        <v>0</v>
      </c>
      <c r="F34" s="22" t="e">
        <f t="shared" si="8"/>
        <v>#DIV/0!</v>
      </c>
      <c r="G34" s="23" t="e">
        <f t="shared" si="9"/>
        <v>#DIV/0!</v>
      </c>
      <c r="H34" s="24">
        <v>6</v>
      </c>
      <c r="I34" s="24" t="e">
        <f t="shared" si="10"/>
        <v>#DIV/0!</v>
      </c>
      <c r="J34" s="25" t="e">
        <f t="shared" si="11"/>
        <v>#DIV/0!</v>
      </c>
      <c r="K34" s="38"/>
      <c r="L34" s="38"/>
      <c r="M34" s="39"/>
    </row>
    <row r="35" spans="1:13" x14ac:dyDescent="0.45">
      <c r="A35" s="11"/>
      <c r="B35" s="12"/>
      <c r="C35" s="13"/>
      <c r="D35" s="20">
        <f t="shared" si="6"/>
        <v>0</v>
      </c>
      <c r="E35" s="21">
        <f t="shared" si="7"/>
        <v>0</v>
      </c>
      <c r="F35" s="22" t="e">
        <f t="shared" si="8"/>
        <v>#DIV/0!</v>
      </c>
      <c r="G35" s="23" t="e">
        <f t="shared" si="9"/>
        <v>#DIV/0!</v>
      </c>
      <c r="H35" s="24">
        <v>6</v>
      </c>
      <c r="I35" s="24" t="e">
        <f t="shared" si="10"/>
        <v>#DIV/0!</v>
      </c>
      <c r="J35" s="25" t="e">
        <f t="shared" si="11"/>
        <v>#DIV/0!</v>
      </c>
      <c r="K35" s="38"/>
      <c r="L35" s="38"/>
      <c r="M35" s="39"/>
    </row>
    <row r="36" spans="1:13" x14ac:dyDescent="0.45">
      <c r="A36" s="11"/>
      <c r="B36" s="12"/>
      <c r="C36" s="13"/>
      <c r="D36" s="20">
        <f t="shared" si="6"/>
        <v>0</v>
      </c>
      <c r="E36" s="21">
        <f t="shared" si="7"/>
        <v>0</v>
      </c>
      <c r="F36" s="22" t="e">
        <f t="shared" si="8"/>
        <v>#DIV/0!</v>
      </c>
      <c r="G36" s="23" t="e">
        <f t="shared" si="9"/>
        <v>#DIV/0!</v>
      </c>
      <c r="H36" s="24">
        <v>6</v>
      </c>
      <c r="I36" s="24" t="e">
        <f t="shared" si="10"/>
        <v>#DIV/0!</v>
      </c>
      <c r="J36" s="25" t="e">
        <f t="shared" si="11"/>
        <v>#DIV/0!</v>
      </c>
      <c r="K36" s="38"/>
      <c r="L36" s="38"/>
      <c r="M36" s="39"/>
    </row>
    <row r="37" spans="1:13" x14ac:dyDescent="0.45">
      <c r="A37" s="11"/>
      <c r="B37" s="12"/>
      <c r="C37" s="13"/>
      <c r="D37" s="20">
        <f t="shared" si="6"/>
        <v>0</v>
      </c>
      <c r="E37" s="21">
        <f t="shared" si="7"/>
        <v>0</v>
      </c>
      <c r="F37" s="22" t="e">
        <f t="shared" si="8"/>
        <v>#DIV/0!</v>
      </c>
      <c r="G37" s="23" t="e">
        <f t="shared" ref="G37" si="12">(IF(E37&lt;D37,D37,E37)/C37)</f>
        <v>#DIV/0!</v>
      </c>
      <c r="H37" s="24">
        <v>6</v>
      </c>
      <c r="I37" s="24" t="e">
        <f t="shared" ref="I37" si="13">ROUNDUP(G37*H37*B37,0)</f>
        <v>#DIV/0!</v>
      </c>
      <c r="J37" s="25" t="e">
        <f t="shared" ref="J37" si="14">IF(I37&gt;B37,B37,I37)</f>
        <v>#DIV/0!</v>
      </c>
      <c r="K37" s="38"/>
      <c r="L37" s="38"/>
      <c r="M37" s="39"/>
    </row>
    <row r="38" spans="1:13" s="3" customFormat="1" ht="13.9" x14ac:dyDescent="0.45">
      <c r="A38" s="36" t="s">
        <v>3</v>
      </c>
      <c r="B38" s="26">
        <f>SUM(B18:B37)</f>
        <v>0</v>
      </c>
      <c r="C38" s="26">
        <f>SUM(C18:C37)</f>
        <v>0</v>
      </c>
      <c r="D38" s="26">
        <f>SUM(D18:D37)</f>
        <v>0</v>
      </c>
      <c r="E38" s="26">
        <f>SUM(E18:E37)</f>
        <v>0</v>
      </c>
      <c r="F38" s="26" t="e">
        <f>SUM(F18:F37)</f>
        <v>#DIV/0!</v>
      </c>
      <c r="G38" s="26"/>
      <c r="H38" s="26"/>
      <c r="I38" s="26" t="e">
        <f>SUM(I18:I37)</f>
        <v>#DIV/0!</v>
      </c>
      <c r="J38" s="26" t="e">
        <f>SUM(J18:J37)</f>
        <v>#DIV/0!</v>
      </c>
      <c r="K38" s="38"/>
      <c r="L38" s="38"/>
      <c r="M38" s="38"/>
    </row>
    <row r="39" spans="1:13" x14ac:dyDescent="0.45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</row>
    <row r="40" spans="1:13" x14ac:dyDescent="0.45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</row>
  </sheetData>
  <sheetProtection password="F6B0" sheet="1" objects="1" scenarios="1"/>
  <conditionalFormatting sqref="A1:J38">
    <cfRule type="expression" dxfId="0" priority="1">
      <formula>CELL("Schutz",A1)=1</formula>
    </cfRule>
  </conditionalFormatting>
  <pageMargins left="0.70866141732283472" right="0.70866141732283472" top="0.78740157480314965" bottom="0.78740157480314965" header="0.31496062992125984" footer="0.31496062992125984"/>
  <pageSetup paperSize="9" scale="74" orientation="landscape" r:id="rId1"/>
  <headerFooter>
    <oddHeader>&amp;F</oddHeader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Kalkulation AFZS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Kämpfe</dc:creator>
  <cp:lastModifiedBy>Beck Christian</cp:lastModifiedBy>
  <cp:lastPrinted>2019-03-07T12:21:49Z</cp:lastPrinted>
  <dcterms:created xsi:type="dcterms:W3CDTF">2016-11-29T07:41:41Z</dcterms:created>
  <dcterms:modified xsi:type="dcterms:W3CDTF">2021-06-02T12:41:43Z</dcterms:modified>
</cp:coreProperties>
</file>